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Feuil1" sheetId="1" state="visible" r:id="rId1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<sst xmlns="http://schemas.openxmlformats.org/spreadsheetml/2006/main" count="15" uniqueCount="15">
  <si>
    <t>l</t>
  </si>
  <si>
    <t xml:space="preserve">Remplissez les champs : </t>
  </si>
  <si>
    <t xml:space="preserve">VO2  MAX</t>
  </si>
  <si>
    <t xml:space="preserve">Noms Prénoms:</t>
  </si>
  <si>
    <t>********</t>
  </si>
  <si>
    <t xml:space="preserve">  Fréquence de repos:</t>
  </si>
  <si>
    <t>*</t>
  </si>
  <si>
    <t xml:space="preserve">Age :</t>
  </si>
  <si>
    <t>**</t>
  </si>
  <si>
    <t xml:space="preserve">Fréquence Max</t>
  </si>
  <si>
    <t xml:space="preserve">Fréquence de réserve</t>
  </si>
  <si>
    <t xml:space="preserve">Barème pour activités sportives d'endurances</t>
  </si>
  <si>
    <t>Entre</t>
  </si>
  <si>
    <t>Et</t>
  </si>
  <si>
    <t xml:space="preserve">Par Olivier REDON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</si>
</sst>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9">
    <font>
      <sz val="12.000000"/>
      <color theme="1"/>
      <name val="Calibri"/>
    </font>
    <font>
      <sz val="10.000000"/>
      <name val="Arial"/>
    </font>
    <font>
      <sz val="11.000000"/>
      <name val="Cambria"/>
    </font>
    <font>
      <sz val="12.000000"/>
      <name val="Calibri"/>
    </font>
    <font>
      <b/>
      <sz val="18.000000"/>
      <color theme="1"/>
      <name val="Calibri"/>
    </font>
    <font>
      <b/>
      <sz val="28.000000"/>
      <color rgb="FFCC0000"/>
      <name val="Verdana"/>
    </font>
    <font>
      <b/>
      <sz val="13.000000"/>
      <name val="Verdana"/>
    </font>
    <font>
      <sz val="14.000000"/>
      <name val="Verdana"/>
    </font>
    <font>
      <b/>
      <sz val="20.000000"/>
      <name val="Cambria"/>
    </font>
    <font>
      <b/>
      <sz val="18.000000"/>
      <name val="Verdana"/>
    </font>
    <font>
      <b/>
      <sz val="22.000000"/>
      <name val="Cambria"/>
    </font>
    <font>
      <sz val="18.000000"/>
      <color indexed="65"/>
      <name val="Cambria"/>
    </font>
    <font>
      <b/>
      <sz val="14.000000"/>
      <name val="Verdana"/>
    </font>
    <font>
      <sz val="12.000000"/>
      <name val="Verdana"/>
    </font>
    <font>
      <b/>
      <sz val="15.000000"/>
      <name val="Verdana"/>
    </font>
    <font>
      <b/>
      <sz val="22.000000"/>
      <color theme="4" tint="-0.249977111117893"/>
      <name val="Cambria"/>
    </font>
    <font>
      <sz val="15.000000"/>
      <name val="Cambria"/>
    </font>
    <font>
      <b/>
      <sz val="24.000000"/>
      <color rgb="FFC00000"/>
      <name val="Cambria"/>
    </font>
    <font>
      <sz val="18.000000"/>
      <name val="Cambria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26"/>
      </patternFill>
    </fill>
    <fill>
      <patternFill patternType="solid">
        <fgColor rgb="FFFF3300"/>
        <bgColor rgb="FFC9211E"/>
      </patternFill>
    </fill>
    <fill>
      <patternFill patternType="solid">
        <fgColor rgb="FFF79646"/>
        <bgColor indexed="52"/>
      </patternFill>
    </fill>
    <fill>
      <patternFill patternType="solid">
        <fgColor indexed="24"/>
        <bgColor indexed="46"/>
      </patternFill>
    </fill>
    <fill>
      <patternFill patternType="solid">
        <fgColor rgb="FF00CC00"/>
        <bgColor indexed="17"/>
      </patternFill>
    </fill>
    <fill>
      <patternFill patternType="solid">
        <fgColor indexed="51"/>
        <bgColor rgb="FFFFBF00"/>
      </patternFill>
    </fill>
    <fill>
      <patternFill patternType="solid">
        <fgColor rgb="FFF56C6C"/>
        <bgColor rgb="FFF56C6C"/>
      </patternFill>
    </fill>
    <fill>
      <patternFill patternType="solid">
        <fgColor indexed="2"/>
        <bgColor indexed="2"/>
      </patternFill>
    </fill>
  </fills>
  <borders count="2">
    <border>
      <left style="none"/>
      <right style="none"/>
      <top style="none"/>
      <bottom style="none"/>
      <diagonal style="none"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4">
    <xf fontId="0" fillId="0" borderId="0" numFmtId="0" xfId="0" applyProtection="0">
      <protection hidden="0" locked="1"/>
    </xf>
    <xf fontId="2" fillId="0" borderId="0" numFmtId="0" xfId="0" applyFont="1" applyProtection="1">
      <protection hidden="0" locked="1"/>
    </xf>
    <xf fontId="0" fillId="0" borderId="0" numFmtId="1" xfId="0" applyNumberFormat="1" applyProtection="1">
      <protection hidden="0" locked="1"/>
    </xf>
    <xf fontId="3" fillId="0" borderId="0" numFmtId="0" xfId="0" applyFont="1" applyProtection="1">
      <protection hidden="0" locked="1"/>
    </xf>
    <xf fontId="4" fillId="0" borderId="0" numFmtId="1" xfId="0" applyNumberFormat="1" applyFont="1" applyProtection="1">
      <protection hidden="0" locked="1"/>
    </xf>
    <xf fontId="0" fillId="2" borderId="1" numFmtId="1" xfId="0" applyNumberFormat="1" applyFill="1" applyBorder="1" applyProtection="1">
      <protection hidden="0" locked="1"/>
    </xf>
    <xf fontId="0" fillId="3" borderId="0" numFmtId="1" xfId="0" applyNumberFormat="1" applyFill="1" applyProtection="1">
      <protection hidden="0" locked="1"/>
    </xf>
    <xf fontId="5" fillId="4" borderId="0" numFmtId="0" xfId="0" applyFont="1" applyFill="1" applyAlignment="1" applyProtection="1">
      <alignment horizontal="center"/>
      <protection hidden="0" locked="1"/>
    </xf>
    <xf fontId="6" fillId="0" borderId="0" numFmtId="0" xfId="0" applyFont="1" applyAlignment="1" applyProtection="1">
      <alignment horizontal="left"/>
      <protection hidden="0" locked="1"/>
    </xf>
    <xf fontId="7" fillId="2" borderId="1" numFmtId="0" xfId="0" applyFont="1" applyFill="1" applyBorder="1" applyAlignment="1" applyProtection="1">
      <alignment horizontal="center" vertical="center"/>
      <protection hidden="0" locked="0"/>
    </xf>
    <xf fontId="7" fillId="0" borderId="0" numFmtId="0" xfId="0" applyFont="1" applyAlignment="1" applyProtection="1">
      <alignment vertical="center"/>
      <protection hidden="0" locked="1"/>
    </xf>
    <xf fontId="0" fillId="0" borderId="0" numFmtId="1" xfId="0" applyNumberFormat="1" applyAlignment="1" applyProtection="1">
      <alignment vertical="top" wrapText="1"/>
      <protection hidden="0" locked="1"/>
    </xf>
    <xf fontId="8" fillId="2" borderId="1" numFmtId="1" xfId="0" applyNumberFormat="1" applyFont="1" applyFill="1" applyBorder="1" applyAlignment="1" applyProtection="1">
      <alignment horizontal="center" vertical="center"/>
      <protection hidden="0" locked="0"/>
    </xf>
    <xf fontId="9" fillId="0" borderId="0" numFmtId="0" xfId="0" applyFont="1" applyAlignment="1" applyProtection="1">
      <alignment horizontal="center" vertical="center"/>
      <protection hidden="0" locked="1"/>
    </xf>
    <xf fontId="10" fillId="2" borderId="1" numFmtId="1" xfId="0" applyNumberFormat="1" applyFont="1" applyFill="1" applyBorder="1" applyAlignment="1" applyProtection="1">
      <alignment horizontal="center" vertical="center"/>
      <protection hidden="0" locked="0"/>
    </xf>
    <xf fontId="7" fillId="4" borderId="0" numFmtId="0" xfId="0" applyFont="1" applyFill="1" applyAlignment="1" applyProtection="1">
      <alignment horizontal="left" vertical="center"/>
      <protection hidden="0" locked="1"/>
    </xf>
    <xf fontId="0" fillId="4" borderId="0" numFmtId="1" xfId="0" applyNumberFormat="1" applyFill="1" applyProtection="1">
      <protection hidden="0" locked="1"/>
    </xf>
    <xf fontId="11" fillId="5" borderId="0" numFmtId="1" xfId="0" applyNumberFormat="1" applyFont="1" applyFill="1" applyAlignment="1" applyProtection="1">
      <alignment horizontal="center" vertical="center"/>
      <protection hidden="0" locked="1"/>
    </xf>
    <xf fontId="11" fillId="6" borderId="0" numFmtId="1" xfId="0" applyNumberFormat="1" applyFont="1" applyFill="1" applyAlignment="1" applyProtection="1">
      <alignment horizontal="center" vertical="center"/>
      <protection hidden="0" locked="1"/>
    </xf>
    <xf fontId="12" fillId="0" borderId="0" numFmtId="0" xfId="0" applyFont="1" applyProtection="1">
      <protection hidden="0" locked="1"/>
    </xf>
    <xf fontId="13" fillId="0" borderId="0" numFmtId="0" xfId="0" applyFont="1" applyAlignment="1" applyProtection="1">
      <alignment vertical="center"/>
      <protection hidden="0" locked="1"/>
    </xf>
    <xf fontId="0" fillId="7" borderId="0" numFmtId="1" xfId="0" applyNumberFormat="1" applyFill="1" applyProtection="1">
      <protection hidden="0" locked="1"/>
    </xf>
    <xf fontId="14" fillId="0" borderId="0" numFmtId="0" xfId="0" applyFont="1" applyAlignment="1" applyProtection="1">
      <alignment horizontal="left" vertical="center"/>
      <protection hidden="0" locked="1"/>
    </xf>
    <xf fontId="15" fillId="4" borderId="0" numFmtId="1" xfId="0" applyNumberFormat="1" applyFont="1" applyFill="1" applyAlignment="1" applyProtection="1">
      <alignment horizontal="center" vertical="center"/>
      <protection hidden="0" locked="1"/>
    </xf>
    <xf fontId="12" fillId="0" borderId="0" numFmtId="0" xfId="0" applyFont="1" applyAlignment="1" applyProtection="1">
      <alignment horizontal="center" vertical="center"/>
      <protection hidden="0" locked="1"/>
    </xf>
    <xf fontId="0" fillId="8" borderId="0" numFmtId="1" xfId="0" applyNumberFormat="1" applyFill="1" applyProtection="1">
      <protection hidden="0" locked="1"/>
    </xf>
    <xf fontId="0" fillId="9" borderId="0" numFmtId="1" xfId="0" applyNumberFormat="1" applyFill="1" applyProtection="1">
      <protection hidden="0" locked="1"/>
    </xf>
    <xf fontId="0" fillId="10" borderId="0" numFmtId="1" xfId="0" applyNumberFormat="1" applyFill="1" applyProtection="1">
      <protection hidden="0" locked="1"/>
    </xf>
    <xf fontId="7" fillId="0" borderId="0" numFmtId="0" xfId="0" applyFont="1" applyAlignment="1" applyProtection="1">
      <alignment horizontal="center" vertical="center"/>
      <protection hidden="0" locked="1"/>
    </xf>
    <xf fontId="0" fillId="11" borderId="0" numFmtId="1" xfId="0" applyNumberFormat="1" applyFill="1" applyProtection="1">
      <protection hidden="0" locked="1"/>
    </xf>
    <xf fontId="0" fillId="11" borderId="0" numFmtId="1" xfId="0" applyNumberFormat="1" applyFill="1" applyAlignment="1" applyProtection="1">
      <alignment vertical="top" wrapText="1"/>
      <protection hidden="0" locked="1"/>
    </xf>
    <xf fontId="16" fillId="0" borderId="0" numFmtId="1" xfId="0" applyNumberFormat="1" applyFont="1" applyAlignment="1" applyProtection="1">
      <alignment horizontal="right" vertical="center"/>
      <protection hidden="0" locked="1"/>
    </xf>
    <xf fontId="17" fillId="4" borderId="0" numFmtId="1" xfId="0" applyNumberFormat="1" applyFont="1" applyFill="1" applyAlignment="1" applyProtection="1">
      <alignment horizontal="center" vertical="center"/>
      <protection hidden="0" locked="1"/>
    </xf>
    <xf fontId="18" fillId="0" borderId="0" numFmtId="0" xfId="0" applyFont="1" applyProtection="1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Relationship Id="rId3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3</xdr:col>
      <xdr:colOff>135861</xdr:colOff>
      <xdr:row>3</xdr:row>
      <xdr:rowOff>29542</xdr:rowOff>
    </xdr:from>
    <xdr:to>
      <xdr:col>7</xdr:col>
      <xdr:colOff>293062</xdr:colOff>
      <xdr:row>3</xdr:row>
      <xdr:rowOff>380105</xdr:rowOff>
    </xdr:to>
    <xdr:pic>
      <xdr:nvPicPr>
        <xdr:cNvPr id="1" name="Image 1" descr=""/>
        <xdr:cNvPicPr/>
      </xdr:nvPicPr>
      <xdr:blipFill>
        <a:blip r:embed="rId1"/>
        <a:stretch/>
      </xdr:blipFill>
      <xdr:spPr bwMode="auto">
        <a:xfrm flipH="0" flipV="0">
          <a:off x="4069686" y="934417"/>
          <a:ext cx="2252700" cy="350562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2</xdr:col>
      <xdr:colOff>1125014</xdr:colOff>
      <xdr:row>18</xdr:row>
      <xdr:rowOff>53634</xdr:rowOff>
    </xdr:from>
    <xdr:to>
      <xdr:col>2</xdr:col>
      <xdr:colOff>1418159</xdr:colOff>
      <xdr:row>18</xdr:row>
      <xdr:rowOff>308313</xdr:rowOff>
    </xdr:to>
    <xdr:pic>
      <xdr:nvPicPr>
        <xdr:cNvPr id="2" name="Image 2" descr=""/>
        <xdr:cNvPicPr/>
      </xdr:nvPicPr>
      <xdr:blipFill>
        <a:blip r:embed="rId2"/>
        <a:stretch/>
      </xdr:blipFill>
      <xdr:spPr bwMode="auto">
        <a:xfrm>
          <a:off x="3144314" y="4625634"/>
          <a:ext cx="293145" cy="254679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2</xdr:col>
      <xdr:colOff>1020728</xdr:colOff>
      <xdr:row>21</xdr:row>
      <xdr:rowOff>218298</xdr:rowOff>
    </xdr:from>
    <xdr:to>
      <xdr:col>2</xdr:col>
      <xdr:colOff>1451032</xdr:colOff>
      <xdr:row>23</xdr:row>
      <xdr:rowOff>37761</xdr:rowOff>
    </xdr:to>
    <xdr:pic>
      <xdr:nvPicPr>
        <xdr:cNvPr id="3" name="Image 2" descr=""/>
        <xdr:cNvPicPr/>
      </xdr:nvPicPr>
      <xdr:blipFill>
        <a:blip r:embed="rId2"/>
        <a:stretch/>
      </xdr:blipFill>
      <xdr:spPr bwMode="auto">
        <a:xfrm flipH="0" flipV="0">
          <a:off x="3040028" y="5857098"/>
          <a:ext cx="430304" cy="476687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2</xdr:col>
      <xdr:colOff>928692</xdr:colOff>
      <xdr:row>24</xdr:row>
      <xdr:rowOff>372216</xdr:rowOff>
    </xdr:from>
    <xdr:to>
      <xdr:col>2</xdr:col>
      <xdr:colOff>1540411</xdr:colOff>
      <xdr:row>27</xdr:row>
      <xdr:rowOff>154626</xdr:rowOff>
    </xdr:to>
    <xdr:pic>
      <xdr:nvPicPr>
        <xdr:cNvPr id="4" name="Image 2" descr=""/>
        <xdr:cNvPicPr/>
      </xdr:nvPicPr>
      <xdr:blipFill>
        <a:blip r:embed="rId2"/>
        <a:stretch/>
      </xdr:blipFill>
      <xdr:spPr bwMode="auto">
        <a:xfrm flipH="0" flipV="0">
          <a:off x="2947993" y="7249266"/>
          <a:ext cx="611718" cy="687284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2</xdr:col>
      <xdr:colOff>857248</xdr:colOff>
      <xdr:row>29</xdr:row>
      <xdr:rowOff>34397</xdr:rowOff>
    </xdr:from>
    <xdr:to>
      <xdr:col>2</xdr:col>
      <xdr:colOff>1614512</xdr:colOff>
      <xdr:row>30</xdr:row>
      <xdr:rowOff>514349</xdr:rowOff>
    </xdr:to>
    <xdr:pic>
      <xdr:nvPicPr>
        <xdr:cNvPr id="5" name="Image 2" descr=""/>
        <xdr:cNvPicPr/>
      </xdr:nvPicPr>
      <xdr:blipFill>
        <a:blip r:embed="rId2"/>
        <a:stretch/>
      </xdr:blipFill>
      <xdr:spPr bwMode="auto">
        <a:xfrm flipH="0" flipV="0">
          <a:off x="2876548" y="8492598"/>
          <a:ext cx="757263" cy="7276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219073</xdr:colOff>
      <xdr:row>23</xdr:row>
      <xdr:rowOff>162108</xdr:rowOff>
    </xdr:from>
    <xdr:to>
      <xdr:col>7</xdr:col>
      <xdr:colOff>333373</xdr:colOff>
      <xdr:row>26</xdr:row>
      <xdr:rowOff>134091</xdr:rowOff>
    </xdr:to>
    <xdr:sp>
      <xdr:nvSpPr>
        <xdr:cNvPr id="6" name=""/>
        <xdr:cNvSpPr/>
      </xdr:nvSpPr>
      <xdr:spPr bwMode="auto">
        <a:xfrm flipH="0" flipV="0">
          <a:off x="219073" y="6458134"/>
          <a:ext cx="6143624" cy="1086406"/>
        </a:xfrm>
        <a:prstGeom prst="rect">
          <a:avLst/>
        </a:prstGeom>
        <a:noFill/>
        <a:ln w="12700">
          <a:noFill/>
          <a:round/>
        </a:ln>
      </xdr:spPr>
      <xdr:style>
        <a:lnRef idx="0"/>
        <a:fillRef idx="0"/>
        <a:effectRef idx="0"/>
        <a:fontRef idx="minor"/>
      </xdr:style>
      <xdr:txBody>
        <a:bodyPr lIns="90000" tIns="45000" rIns="90000" bIns="45000" anchor="ctr">
          <a:noAutofit/>
        </a:bodyPr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-1">
              <a:solidFill>
                <a:srgbClr val="C9211E"/>
              </a:solidFill>
              <a:latin typeface="Times New Roman"/>
            </a:rPr>
            <a:t>Résistance Dure</a:t>
          </a:r>
          <a:r>
            <a:rPr lang="fr-FR" sz="2000" b="0" strike="noStrike" spc="-1">
              <a:latin typeface="Times New Roman"/>
            </a:rPr>
            <a:t> : Zone importante d’amelioration, </a:t>
          </a:r>
          <a:endParaRPr lang="fr-FR" sz="2000" b="0" strike="noStrike" spc="0">
            <a:latin typeface="Times New Roman"/>
          </a:endParaRPr>
        </a:p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latin typeface="Times New Roman"/>
            </a:rPr>
            <a:t>limite seuil anaérobie 			            </a:t>
          </a:r>
          <a:endParaRPr lang="fr-FR" sz="2000" b="0" strike="noStrike" spc="0">
            <a:latin typeface="Times New Roman"/>
          </a:endParaRPr>
        </a:p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latin typeface="Times New Roman"/>
            </a:rPr>
            <a:t>                                                                   </a:t>
          </a:r>
          <a:endParaRPr sz="1200" b="0" strike="noStrike" spc="0">
            <a:latin typeface="Times New Roman"/>
          </a:endParaRPr>
        </a:p>
      </xdr:txBody>
    </xdr:sp>
    <xdr:clientData/>
  </xdr:twoCellAnchor>
  <xdr:oneCellAnchor>
    <xdr:from>
      <xdr:col>1</xdr:col>
      <xdr:colOff>152398</xdr:colOff>
      <xdr:row>1</xdr:row>
      <xdr:rowOff>0</xdr:rowOff>
    </xdr:from>
    <xdr:ext cx="1323973" cy="1365870"/>
    <xdr:pic>
      <xdr:nvPicPr>
        <xdr:cNvPr id="1473797749" name=""/>
        <xdr:cNvPicPr>
          <a:picLocks noChangeAspect="1"/>
        </xdr:cNvPicPr>
      </xdr:nvPicPr>
      <xdr:blipFill>
        <a:blip r:embed="rId3"/>
        <a:stretch/>
      </xdr:blipFill>
      <xdr:spPr bwMode="auto">
        <a:xfrm flipH="0" flipV="0">
          <a:off x="447673" y="209549"/>
          <a:ext cx="1323973" cy="1365871"/>
        </a:xfrm>
        <a:prstGeom prst="rect">
          <a:avLst/>
        </a:prstGeom>
      </xdr:spPr>
    </xdr:pic>
    <xdr:clientData/>
  </xdr:oneCellAnchor>
  <xdr:twoCellAnchor editAs="absolute">
    <xdr:from>
      <xdr:col>0</xdr:col>
      <xdr:colOff>185317</xdr:colOff>
      <xdr:row>19</xdr:row>
      <xdr:rowOff>28574</xdr:rowOff>
    </xdr:from>
    <xdr:to>
      <xdr:col>7</xdr:col>
      <xdr:colOff>293062</xdr:colOff>
      <xdr:row>22</xdr:row>
      <xdr:rowOff>66673</xdr:rowOff>
    </xdr:to>
    <xdr:sp>
      <xdr:nvSpPr>
        <xdr:cNvPr id="785814968" name=""/>
        <xdr:cNvSpPr/>
      </xdr:nvSpPr>
      <xdr:spPr bwMode="auto">
        <a:xfrm flipH="0" flipV="0">
          <a:off x="185317" y="4972048"/>
          <a:ext cx="6137069" cy="1019174"/>
        </a:xfrm>
        <a:prstGeom prst="rect">
          <a:avLst/>
        </a:prstGeom>
        <a:noFill/>
        <a:ln w="12700">
          <a:noFill/>
          <a:round/>
        </a:ln>
      </xdr:spPr>
      <xdr:style>
        <a:lnRef idx="0"/>
        <a:fillRef idx="0"/>
        <a:effectRef idx="0"/>
        <a:fontRef idx="minor"/>
      </xdr:style>
      <xdr:txBody>
        <a:bodyPr lIns="90000" tIns="45000" rIns="90000" bIns="45000" anchor="ctr">
          <a:noAutofit/>
        </a:bodyPr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solidFill>
                <a:srgbClr val="C9211E"/>
              </a:solidFill>
              <a:latin typeface="Times New Roman"/>
            </a:rPr>
            <a:t>Résistance Douce</a:t>
          </a:r>
          <a:r>
            <a:rPr lang="fr-FR" sz="2000" b="0" strike="noStrike" spc="0">
              <a:latin typeface="Times New Roman"/>
            </a:rPr>
            <a:t> : Zone de maintien </a:t>
          </a:r>
          <a:r>
            <a:rPr lang="fr-FR" sz="2000" b="0" strike="noStrike" spc="0">
              <a:latin typeface="Times New Roman"/>
            </a:rPr>
            <a:t>                    </a:t>
          </a:r>
          <a:endParaRPr lang="fr-FR" sz="2000" b="0" strike="noStrike" spc="0">
            <a:latin typeface="Times New Roman"/>
          </a:endParaRPr>
        </a:p>
      </xdr:txBody>
    </xdr:sp>
    <xdr:clientData/>
  </xdr:twoCellAnchor>
  <xdr:twoCellAnchor editAs="absolute">
    <xdr:from>
      <xdr:col>0</xdr:col>
      <xdr:colOff>219073</xdr:colOff>
      <xdr:row>16</xdr:row>
      <xdr:rowOff>60417</xdr:rowOff>
    </xdr:from>
    <xdr:to>
      <xdr:col>2</xdr:col>
      <xdr:colOff>1057273</xdr:colOff>
      <xdr:row>18</xdr:row>
      <xdr:rowOff>180974</xdr:rowOff>
    </xdr:to>
    <xdr:sp>
      <xdr:nvSpPr>
        <xdr:cNvPr id="786223322" name=""/>
        <xdr:cNvSpPr/>
      </xdr:nvSpPr>
      <xdr:spPr bwMode="auto">
        <a:xfrm flipH="0" flipV="0">
          <a:off x="219073" y="4318092"/>
          <a:ext cx="2857499" cy="434881"/>
        </a:xfrm>
        <a:prstGeom prst="rect">
          <a:avLst/>
        </a:prstGeom>
        <a:noFill/>
        <a:ln w="12700">
          <a:noFill/>
          <a:round/>
        </a:ln>
      </xdr:spPr>
      <xdr:style>
        <a:lnRef idx="0"/>
        <a:fillRef idx="0"/>
        <a:effectRef idx="0"/>
        <a:fontRef idx="minor"/>
      </xdr:style>
      <xdr:txBody>
        <a:bodyPr lIns="90000" tIns="45000" rIns="90000" bIns="45000" anchor="ctr">
          <a:noAutofit/>
        </a:bodyPr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solidFill>
                <a:srgbClr val="C9211E"/>
              </a:solidFill>
              <a:latin typeface="Times New Roman"/>
            </a:rPr>
            <a:t>Travail de récupération</a:t>
          </a:r>
          <a:r>
            <a:rPr lang="fr-FR" sz="2000" b="0" strike="noStrike" spc="0">
              <a:latin typeface="Times New Roman"/>
            </a:rPr>
            <a:t>		            </a:t>
          </a:r>
          <a:endParaRPr lang="fr-FR" sz="2000" b="0" strike="noStrike" spc="0">
            <a:latin typeface="Times New Roman"/>
          </a:endParaRPr>
        </a:p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latin typeface="Times New Roman"/>
            </a:rPr>
            <a:t>                                                                   </a:t>
          </a:r>
          <a:endParaRPr sz="1200" b="0" strike="noStrike" spc="0">
            <a:latin typeface="Times New Roman"/>
          </a:endParaRPr>
        </a:p>
      </xdr:txBody>
    </xdr:sp>
    <xdr:clientData/>
  </xdr:twoCellAnchor>
  <xdr:twoCellAnchor editAs="absolute">
    <xdr:from>
      <xdr:col>0</xdr:col>
      <xdr:colOff>219073</xdr:colOff>
      <xdr:row>27</xdr:row>
      <xdr:rowOff>39583</xdr:rowOff>
    </xdr:from>
    <xdr:to>
      <xdr:col>4</xdr:col>
      <xdr:colOff>514348</xdr:colOff>
      <xdr:row>30</xdr:row>
      <xdr:rowOff>76139</xdr:rowOff>
    </xdr:to>
    <xdr:sp>
      <xdr:nvSpPr>
        <xdr:cNvPr id="443831737" name=""/>
        <xdr:cNvSpPr/>
      </xdr:nvSpPr>
      <xdr:spPr bwMode="auto">
        <a:xfrm flipH="0" flipV="0">
          <a:off x="219073" y="7821508"/>
          <a:ext cx="4800600" cy="960480"/>
        </a:xfrm>
        <a:prstGeom prst="rect">
          <a:avLst/>
        </a:prstGeom>
        <a:noFill/>
        <a:ln w="12700">
          <a:noFill/>
          <a:round/>
        </a:ln>
      </xdr:spPr>
      <xdr:style>
        <a:lnRef idx="0"/>
        <a:fillRef idx="0"/>
        <a:effectRef idx="0"/>
        <a:fontRef idx="minor"/>
      </xdr:style>
      <xdr:txBody>
        <a:bodyPr lIns="90000" tIns="45000" rIns="90000" bIns="45000" anchor="ctr">
          <a:noAutofit/>
        </a:bodyPr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solidFill>
                <a:srgbClr val="C9211E"/>
              </a:solidFill>
              <a:latin typeface="Times New Roman"/>
            </a:rPr>
            <a:t>Travail Lactique </a:t>
          </a:r>
          <a:r>
            <a:rPr lang="fr-FR" sz="1800" b="0" strike="noStrike" spc="0">
              <a:solidFill>
                <a:schemeClr val="tx1"/>
              </a:solidFill>
              <a:latin typeface="Times New Roman"/>
            </a:rPr>
            <a:t>( Durée limitée ...)</a:t>
          </a:r>
          <a:r>
            <a:rPr lang="fr-FR" sz="2000" b="0" strike="noStrike" spc="0">
              <a:latin typeface="Times New Roman"/>
            </a:rPr>
            <a:t>		            </a:t>
          </a:r>
          <a:endParaRPr lang="fr-FR" sz="2000" b="0" strike="noStrike" spc="0">
            <a:latin typeface="Times New Roman"/>
          </a:endParaRPr>
        </a:p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lang="fr-FR" sz="2000" b="0" strike="noStrike" spc="0">
              <a:latin typeface="Times New Roman"/>
            </a:rPr>
            <a:t>                                                                   </a:t>
          </a:r>
          <a:endParaRPr sz="1200" b="0" strike="noStrike" spc="0">
            <a:latin typeface="Times New Roman"/>
          </a:endParaRPr>
        </a:p>
      </xdr:txBody>
    </xdr:sp>
    <xdr:clientData/>
  </xdr:twoCellAnchor>
  <xdr:twoCellAnchor editAs="absolute">
    <xdr:from>
      <xdr:col>1</xdr:col>
      <xdr:colOff>797316</xdr:colOff>
      <xdr:row>33</xdr:row>
      <xdr:rowOff>15348</xdr:rowOff>
    </xdr:from>
    <xdr:to>
      <xdr:col>5</xdr:col>
      <xdr:colOff>157311</xdr:colOff>
      <xdr:row>35</xdr:row>
      <xdr:rowOff>166204</xdr:rowOff>
    </xdr:to>
    <xdr:sp>
      <xdr:nvSpPr>
        <xdr:cNvPr id="2090739092" name=""/>
        <xdr:cNvSpPr/>
      </xdr:nvSpPr>
      <xdr:spPr bwMode="auto">
        <a:xfrm flipH="0" flipV="0">
          <a:off x="1092591" y="9578448"/>
          <a:ext cx="4103445" cy="693780"/>
        </a:xfrm>
        <a:prstGeom prst="rect">
          <a:avLst/>
        </a:prstGeom>
        <a:noFill/>
        <a:ln w="12700">
          <a:noFill/>
          <a:round/>
        </a:ln>
      </xdr:spPr>
      <xdr:style>
        <a:lnRef idx="0"/>
        <a:fillRef idx="0"/>
        <a:effectRef idx="0"/>
        <a:fontRef idx="minor"/>
      </xdr:style>
      <xdr:txBody>
        <a:bodyPr lIns="90000" tIns="45000" rIns="90000" bIns="45000" anchor="ctr">
          <a:noAutofit/>
        </a:bodyPr>
        <a:p>
          <a:pPr marL="64800" indent="64800">
            <a:lnSpc>
              <a:spcPct val="100000"/>
            </a:lnSpc>
            <a:tabLst>
              <a:tab pos="0" algn="l"/>
            </a:tabLst>
            <a:defRPr/>
          </a:pPr>
          <a:r>
            <a:rPr sz="2000">
              <a:solidFill>
                <a:srgbClr val="FF0000"/>
              </a:solidFill>
            </a:rPr>
            <a:t>Facteur de risque au-dessus de :</a:t>
          </a:r>
          <a:r>
            <a:rPr lang="fr-FR" sz="2000" b="0" strike="noStrike" spc="0">
              <a:solidFill>
                <a:srgbClr val="FF0000"/>
              </a:solidFill>
              <a:latin typeface="Times New Roman"/>
            </a:rPr>
            <a:t>	</a:t>
          </a:r>
          <a:endParaRPr lang="fr-FR" sz="2000" b="0" strike="noStrike" spc="0">
            <a:latin typeface="Times New Roman"/>
          </a:endParaRPr>
        </a:p>
      </xdr:txBody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0" showRowColHeaders="1" showZeros="1" view="normal" zoomScale="100" workbookViewId="0">
      <selection activeCell="C9" activeCellId="0" sqref="C9"/>
    </sheetView>
  </sheetViews>
  <sheetFormatPr defaultColWidth="8.6171875" defaultRowHeight="16.5"/>
  <cols>
    <col customWidth="1" min="1" max="1" style="1" width="3.8399999999999999"/>
    <col customWidth="1" min="2" max="2" style="1" width="22.625"/>
    <col customWidth="1" min="3" max="3" style="1" width="25.125"/>
    <col customWidth="1" min="4" max="4" style="1" width="7.5499999999999998"/>
    <col customWidth="1" min="5" max="5" style="1" width="7.0599999999999996"/>
    <col customWidth="1" min="6" max="6" style="1" width="9.3800000000000008"/>
    <col customWidth="1" min="7" max="7" style="1" width="3.6600000000000001"/>
    <col customWidth="1" min="8" max="8" style="1" width="6.00390625"/>
    <col customWidth="1" min="9" max="9" style="1" width="1.4399999999999999"/>
    <col customWidth="1" min="10" max="10" style="1" width="1.6200000000000001"/>
    <col customWidth="1" min="11" max="11" style="1" width="0.83999999999999997"/>
    <col customWidth="1" min="12" max="12" style="1" width="2.3799999999999999"/>
    <col customWidth="1" min="13" max="13" style="1" width="0.83999999999999997"/>
    <col customWidth="1" min="14" max="15" style="1" width="2.5"/>
    <col customWidth="1" min="16" max="1024" style="1" width="0.83999999999999997"/>
    <col customWidth="1" min="1025" max="1125" style="1" width="7.3099999999999996"/>
    <col customWidth="1" min="1126" max="1126" style="1" width="8.1500000000000004"/>
    <col customWidth="1" min="1127" max="1226" style="0" width="8.1500000000000004"/>
  </cols>
  <sheetData>
    <row r="1" ht="17.25" customHeight="1">
      <c r="C1" s="1"/>
    </row>
    <row r="2" ht="39.75" customHeight="1">
      <c r="A2" s="2"/>
      <c r="B2" s="3" t="s">
        <v>0</v>
      </c>
      <c r="C2" s="4" t="s">
        <v>1</v>
      </c>
      <c r="D2" s="2"/>
      <c r="E2" s="5"/>
      <c r="F2" s="6"/>
    </row>
    <row r="3" ht="14.949999999999999" customHeight="1">
      <c r="A3" s="2"/>
      <c r="B3" s="2"/>
      <c r="C3" s="2"/>
      <c r="D3" s="2"/>
      <c r="E3" s="2"/>
      <c r="F3" s="2"/>
    </row>
    <row r="4" ht="32.950000000000003" customHeight="1">
      <c r="A4" s="2"/>
      <c r="B4" s="2"/>
      <c r="C4" s="7" t="s">
        <v>2</v>
      </c>
      <c r="D4" s="2"/>
      <c r="E4" s="2"/>
      <c r="F4" s="2"/>
    </row>
    <row r="5" ht="14.949999999999999" customHeight="1">
      <c r="A5" s="2"/>
      <c r="B5" s="2"/>
      <c r="C5" s="2"/>
      <c r="D5" s="2"/>
      <c r="E5" s="2"/>
      <c r="F5" s="2"/>
    </row>
    <row r="6" ht="5.5499999999999998" customHeight="1">
      <c r="A6" s="2"/>
      <c r="B6" s="2"/>
      <c r="C6" s="2"/>
      <c r="D6" s="2"/>
      <c r="E6" s="2"/>
      <c r="F6" s="2"/>
    </row>
    <row r="7" ht="26.25" customHeight="1">
      <c r="A7" s="2"/>
      <c r="B7" s="8" t="s">
        <v>3</v>
      </c>
      <c r="C7" s="9" t="s">
        <v>4</v>
      </c>
      <c r="D7" s="10" t="s">
        <v>5</v>
      </c>
      <c r="E7" s="2"/>
      <c r="F7" s="11"/>
      <c r="G7" s="2"/>
      <c r="H7" s="12" t="s">
        <v>6</v>
      </c>
    </row>
    <row r="8" ht="14.949999999999999" customHeight="1">
      <c r="A8" s="2"/>
      <c r="B8" s="2"/>
      <c r="C8" s="2"/>
      <c r="D8" s="2"/>
      <c r="E8" s="2"/>
      <c r="F8" s="2"/>
    </row>
    <row r="9" ht="33.549999999999997" customHeight="1">
      <c r="A9" s="2"/>
      <c r="B9" s="13" t="s">
        <v>7</v>
      </c>
      <c r="C9" s="14" t="s">
        <v>8</v>
      </c>
      <c r="D9" s="2"/>
      <c r="E9" s="2"/>
      <c r="F9" s="2"/>
    </row>
    <row r="10" ht="14.949999999999999" customHeight="1">
      <c r="A10" s="2"/>
      <c r="B10" s="2"/>
      <c r="C10" s="2"/>
      <c r="D10" s="2"/>
      <c r="E10" s="2"/>
      <c r="F10" s="2"/>
    </row>
    <row r="11" ht="27" customHeight="1">
      <c r="A11" s="2"/>
      <c r="B11" s="15" t="s">
        <v>9</v>
      </c>
      <c r="C11" s="16"/>
      <c r="D11" s="17" t="e">
        <f>SUM(191.5)-(0.007*(C9*C9))</f>
        <v>#VALUE!</v>
      </c>
      <c r="F11" s="2"/>
    </row>
    <row r="12" ht="14.949999999999999" customHeight="1">
      <c r="A12" s="2"/>
      <c r="B12" s="2"/>
      <c r="C12" s="2"/>
      <c r="D12" s="2"/>
      <c r="F12" s="2"/>
    </row>
    <row r="13" ht="26.25" customHeight="1">
      <c r="A13" s="2"/>
      <c r="B13" s="15" t="s">
        <v>10</v>
      </c>
      <c r="C13" s="2"/>
      <c r="D13" s="18" t="e">
        <f>SUM(D11-H7)</f>
        <v>#VALUE!</v>
      </c>
      <c r="E13" s="2"/>
      <c r="F13" s="2"/>
    </row>
    <row r="14" ht="14.949999999999999" customHeight="1">
      <c r="A14" s="2"/>
      <c r="B14" s="2"/>
      <c r="C14" s="2"/>
      <c r="D14" s="2"/>
      <c r="E14" s="2"/>
      <c r="F14" s="2"/>
    </row>
    <row r="15" ht="20" customHeight="1">
      <c r="A15" s="2"/>
      <c r="B15" s="19" t="s">
        <v>11</v>
      </c>
      <c r="C15" s="2"/>
      <c r="D15" s="2"/>
      <c r="E15" s="2"/>
      <c r="F15" s="2"/>
    </row>
    <row r="16" ht="23.25" customHeight="1">
      <c r="A16" s="2"/>
      <c r="B16" s="2"/>
      <c r="C16" s="2"/>
      <c r="D16" s="2"/>
      <c r="E16" s="2"/>
      <c r="F16" s="2"/>
    </row>
    <row r="17" ht="15.949999999999999" customHeight="1">
      <c r="A17" s="2"/>
      <c r="B17" s="20"/>
      <c r="C17" s="2"/>
      <c r="D17" s="2"/>
      <c r="E17" s="2"/>
      <c r="F17" s="2"/>
      <c r="J17" s="21"/>
    </row>
    <row r="18" ht="9" customHeight="1">
      <c r="A18" s="2"/>
      <c r="B18" s="2"/>
      <c r="C18" s="2"/>
      <c r="D18" s="2"/>
      <c r="E18" s="2"/>
      <c r="F18" s="2"/>
      <c r="J18" s="21"/>
    </row>
    <row r="19" ht="29.949999999999999" customHeight="1">
      <c r="A19" s="2"/>
      <c r="B19" s="2"/>
      <c r="C19" s="22" t="s">
        <v>12</v>
      </c>
      <c r="D19" s="23" t="e">
        <f>SUM(D11-H7)*(50/100)+H7</f>
        <v>#VALUE!</v>
      </c>
      <c r="E19" s="24" t="s">
        <v>13</v>
      </c>
      <c r="F19" s="23" t="e">
        <f>SUM(D11-H7)*(70/100)+H7</f>
        <v>#VALUE!</v>
      </c>
      <c r="J19" s="21"/>
    </row>
    <row r="20" ht="39.350000000000001" customHeight="1">
      <c r="A20" s="2"/>
      <c r="B20" s="2"/>
      <c r="C20" s="2"/>
      <c r="D20" s="2"/>
      <c r="E20" s="2"/>
      <c r="F20" s="2"/>
      <c r="J20" s="25"/>
    </row>
    <row r="21" ht="15.949999999999999" customHeight="1">
      <c r="A21" s="2"/>
      <c r="B21" s="20"/>
      <c r="C21" s="2"/>
      <c r="D21" s="2"/>
      <c r="E21" s="2"/>
      <c r="F21" s="2"/>
      <c r="J21" s="25"/>
    </row>
    <row r="22" ht="22.5" customHeight="1">
      <c r="A22" s="2"/>
      <c r="B22" s="2"/>
      <c r="C22" s="2"/>
      <c r="D22" s="2"/>
      <c r="E22" s="2"/>
      <c r="F22" s="2"/>
      <c r="J22" s="25"/>
    </row>
    <row r="23" ht="29.949999999999999" customHeight="1">
      <c r="A23" s="2"/>
      <c r="B23" s="2"/>
      <c r="C23" s="22" t="s">
        <v>12</v>
      </c>
      <c r="D23" s="23" t="e">
        <f>F19+1</f>
        <v>#VALUE!</v>
      </c>
      <c r="E23" s="24" t="s">
        <v>13</v>
      </c>
      <c r="F23" s="23" t="e">
        <f>SUM(D11-H7)*(80/100)+H7</f>
        <v>#VALUE!</v>
      </c>
      <c r="J23" s="25"/>
    </row>
    <row r="24" ht="45.75" customHeight="1">
      <c r="A24" s="2"/>
      <c r="B24" s="2"/>
      <c r="C24" s="2"/>
      <c r="D24" s="2"/>
      <c r="E24" s="2"/>
      <c r="F24" s="2"/>
      <c r="J24" s="26"/>
    </row>
    <row r="25" ht="33" customHeight="1">
      <c r="A25" s="2"/>
      <c r="B25" s="20"/>
      <c r="C25" s="2"/>
      <c r="D25" s="2"/>
      <c r="E25" s="2"/>
      <c r="F25" s="2"/>
      <c r="J25" s="26"/>
    </row>
    <row r="26" ht="9" customHeight="1">
      <c r="A26" s="2"/>
      <c r="B26" s="2"/>
      <c r="C26" s="2"/>
      <c r="D26" s="2"/>
      <c r="E26" s="2"/>
      <c r="F26" s="2"/>
      <c r="J26" s="26"/>
    </row>
    <row r="27" ht="29.949999999999999" customHeight="1">
      <c r="A27" s="2"/>
      <c r="B27" s="2"/>
      <c r="C27" s="22" t="s">
        <v>12</v>
      </c>
      <c r="D27" s="23" t="e">
        <f>F23+1</f>
        <v>#VALUE!</v>
      </c>
      <c r="E27" s="24" t="s">
        <v>13</v>
      </c>
      <c r="F27" s="23" t="e">
        <f>SUM(D11-H7)*(92/100)+H7</f>
        <v>#VALUE!</v>
      </c>
      <c r="J27" s="26"/>
    </row>
    <row r="28" ht="37.75" customHeight="1">
      <c r="A28" s="2"/>
      <c r="B28" s="2"/>
      <c r="C28" s="2"/>
      <c r="D28" s="2"/>
      <c r="E28" s="2"/>
      <c r="F28" s="2"/>
      <c r="J28" s="27"/>
    </row>
    <row r="29" ht="15.949999999999999" customHeight="1">
      <c r="A29" s="2"/>
      <c r="B29" s="20"/>
      <c r="C29" s="2"/>
      <c r="D29" s="2"/>
      <c r="E29" s="2"/>
      <c r="F29" s="2"/>
      <c r="J29" s="27"/>
    </row>
    <row r="30" ht="20.050000000000001" customHeight="1">
      <c r="A30" s="2"/>
      <c r="B30" s="2"/>
      <c r="C30" s="2"/>
      <c r="D30" s="2"/>
      <c r="E30" s="2"/>
      <c r="F30" s="2"/>
      <c r="J30" s="27"/>
    </row>
    <row r="31" ht="40.5" customHeight="1">
      <c r="A31" s="2"/>
      <c r="B31" s="2"/>
      <c r="C31" s="22" t="s">
        <v>12</v>
      </c>
      <c r="D31" s="23" t="e">
        <f>F27+1</f>
        <v>#VALUE!</v>
      </c>
      <c r="E31" s="28" t="s">
        <v>13</v>
      </c>
      <c r="F31" s="23" t="e">
        <f>D11</f>
        <v>#VALUE!</v>
      </c>
      <c r="J31" s="27"/>
    </row>
    <row r="32" ht="13.6" customHeight="1">
      <c r="J32" s="29"/>
    </row>
    <row r="33" ht="13.6" customHeight="1">
      <c r="J33" s="30"/>
    </row>
    <row r="34" ht="18" customHeight="1">
      <c r="F34" s="1"/>
      <c r="J34" s="30"/>
    </row>
    <row r="35" ht="25.300000000000001" customHeight="1">
      <c r="A35" s="2"/>
      <c r="B35" s="11"/>
      <c r="C35" s="31"/>
      <c r="F35" s="32" t="e">
        <f>D11</f>
        <v>#VALUE!</v>
      </c>
      <c r="J35" s="30"/>
    </row>
    <row r="36" ht="15" customHeight="1"/>
    <row r="37" ht="22.5">
      <c r="B37" s="33" t="s">
        <v>14</v>
      </c>
    </row>
  </sheetData>
  <sheetProtection algorithmName="SHA-512" hashValue="ieEZmTsmFSyL/JTZq3YQtdaP30RJHWqHyGNQLxa2KCVL5UZdxeAZImyAlfMLGFKlnHDfiGkeeDNaa/giCiOeHA==" saltValue="L4k0cKSPnx8yLOY9zSF1+Q==" spinCount="100000" autoFilter="1" deleteColumns="1" deleteRows="1" formatCells="1" formatColumns="1" formatRows="1" insertColumns="1" insertHyperlinks="1" insertRows="1" objects="0" pivotTables="1" scenarios="0" selectLockedCells="1" selectUnlockedCells="0" sheet="1" sort="1"/>
  <printOptions headings="0" gridLines="0" horizontalCentered="0" verticalCentered="0"/>
  <pageMargins left="0.03958333333333329" right="0.03958333333333329" top="0.03958333333333329" bottom="0.0395833333333332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fr-FR</dc:language>
  <cp:revision>15</cp:revision>
  <dcterms:modified xsi:type="dcterms:W3CDTF">2024-07-24T06:25:02Z</dcterms:modified>
</cp:coreProperties>
</file>